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ADER 2014-2020\MONITORIZARE SDL\GAL SUCEAVA SUD EST\MODIFICARI SDL\2022 tranzitie\documentatie SSE\"/>
    </mc:Choice>
  </mc:AlternateContent>
  <xr:revisionPtr revIDLastSave="0" documentId="8_{1A2B08C3-75B9-4070-B691-B59FABD51128}" xr6:coauthVersionLast="36" xr6:coauthVersionMax="36" xr10:uidLastSave="{00000000-0000-0000-0000-000000000000}"/>
  <bookViews>
    <workbookView xWindow="0" yWindow="0" windowWidth="38400" windowHeight="17625" xr2:uid="{00000000-000D-0000-FFFF-FFFF00000000}"/>
  </bookViews>
  <sheets>
    <sheet name="FEADR" sheetId="1" r:id="rId1"/>
    <sheet name="EURI" sheetId="2" r:id="rId2"/>
  </sheets>
  <definedNames>
    <definedName name="_xlnm.Print_Area" localSheetId="0">FEADR!$A$1:$N$24</definedName>
  </definedNames>
  <calcPr calcId="191029"/>
</workbook>
</file>

<file path=xl/calcChain.xml><?xml version="1.0" encoding="utf-8"?>
<calcChain xmlns="http://schemas.openxmlformats.org/spreadsheetml/2006/main">
  <c r="F17" i="1" l="1"/>
  <c r="I14" i="1" l="1"/>
  <c r="I13" i="1"/>
  <c r="I12" i="1"/>
  <c r="H14" i="1" l="1"/>
  <c r="H13" i="1"/>
  <c r="H12" i="1"/>
  <c r="F16" i="1"/>
  <c r="G11" i="1" l="1"/>
  <c r="G12" i="1"/>
  <c r="G13" i="1"/>
  <c r="G14" i="1"/>
  <c r="G15" i="1"/>
  <c r="G10" i="1"/>
  <c r="G9" i="1"/>
  <c r="E16" i="1"/>
  <c r="H9" i="1" l="1"/>
  <c r="G16" i="1"/>
  <c r="I9" i="1" l="1"/>
  <c r="H16" i="1"/>
</calcChain>
</file>

<file path=xl/sharedStrings.xml><?xml version="1.0" encoding="utf-8"?>
<sst xmlns="http://schemas.openxmlformats.org/spreadsheetml/2006/main" count="56" uniqueCount="39">
  <si>
    <t>PRIORITATE</t>
  </si>
  <si>
    <t>MĂSURA</t>
  </si>
  <si>
    <t>INTENSITATEA SPRIJINULUI</t>
  </si>
  <si>
    <t>CONTRIBUȚIA PUBLICĂ NERAMBURSABILĂ/PRIORITATE (FEADR + BUGET NAȚIONAL) EURO</t>
  </si>
  <si>
    <t xml:space="preserve">TOTAL
ALOCARE FEADR 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</si>
  <si>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</si>
  <si>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</si>
  <si>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</si>
  <si>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</si>
  <si>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</si>
  <si>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</si>
  <si>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>CONTRIBUȚIA PUBLICĂ NERAMBURSABILĂ/ MĂSURĂ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</si>
  <si>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</si>
  <si>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Alocarea publică ACTUALĂ</t>
    </r>
    <r>
      <rPr>
        <b/>
        <sz val="11"/>
        <color rgb="FFFF0000"/>
        <rFont val="Calibri"/>
        <family val="2"/>
        <charset val="238"/>
      </rPr>
      <t>¹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</si>
  <si>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 totală SDL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</si>
  <si>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</si>
  <si>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</si>
  <si>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 xml:space="preserve"> </t>
  </si>
  <si>
    <t xml:space="preserve">Alocarea publică TRANZIȚIE - FEADR </t>
  </si>
  <si>
    <t>ANEXA 4T - Planul de finanțare TRANZIȚIE - FEADR</t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</si>
  <si>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</si>
  <si>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</si>
  <si>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</si>
  <si>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</si>
  <si>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</si>
  <si>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r>
      <t xml:space="preserve">CONTRIBUȚIA PUBLICĂ NERAMBURSABILĂ/ MĂSURĂ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</si>
  <si>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r>
      <t xml:space="preserve">CONTRIBUȚIA PUBLICĂ NERAMBURSABILĂ/ PRIORITATE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</si>
  <si>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t>TOTAL GENERAL - EURI</t>
  </si>
  <si>
    <t xml:space="preserve">    Valoarea alocată sM 19.4 și procentul aferent acesteia se calculează prin raportare la valoarea totală a sM 19.2 FEADR + EURI  </t>
  </si>
  <si>
    <t>M1.6B</t>
  </si>
  <si>
    <t>M2.6A</t>
  </si>
  <si>
    <t>M3.6B</t>
  </si>
  <si>
    <t>M4.1C</t>
  </si>
  <si>
    <t>M5.2A</t>
  </si>
  <si>
    <t>M6.3A</t>
  </si>
  <si>
    <t>M7.3A</t>
  </si>
  <si>
    <t>70%, 90%</t>
  </si>
  <si>
    <t>80%, 100%</t>
  </si>
  <si>
    <t>50%,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</si>
</sst>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Trebuchet MS"/>
      <family val="2"/>
    </font>
    <font>
      <b/>
      <sz val="11"/>
      <color theme="3"/>
      <name val="Trebuchet MS"/>
      <family val="2"/>
    </font>
    <font>
      <sz val="11"/>
      <color rgb="FFFF0000"/>
      <name val="Calibri"/>
      <family val="2"/>
      <charset val="238"/>
      <scheme val="minor"/>
    </font>
    <font>
      <b/>
      <sz val="11"/>
      <color rgb="FF00B0F0"/>
      <name val="Trebuchet MS"/>
      <family val="2"/>
      <charset val="238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0" fontId="7" fillId="3" borderId="10" xfId="1" applyFont="1" applyFill="1" applyBorder="1" applyAlignment="1">
      <alignment wrapText="1"/>
    </xf>
    <xf numFmtId="0" fontId="7" fillId="2" borderId="10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0" fontId="7" fillId="2" borderId="3" xfId="1" applyFont="1" applyBorder="1" applyAlignment="1">
      <alignment horizontal="center" vertical="center" wrapText="1"/>
    </xf>
    <xf numFmtId="0" fontId="7" fillId="0" borderId="9" xfId="1" applyFont="1" applyFill="1" applyBorder="1" applyAlignment="1"/>
    <xf numFmtId="0" fontId="10" fillId="2" borderId="20" xfId="1" applyFont="1" applyBorder="1" applyAlignment="1">
      <alignment horizontal="center" vertical="center" wrapText="1"/>
    </xf>
    <xf numFmtId="0" fontId="10" fillId="2" borderId="12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49" fontId="7" fillId="2" borderId="13" xfId="1" applyNumberFormat="1" applyFont="1" applyBorder="1" applyAlignment="1">
      <alignment horizontal="center" vertical="center" wrapText="1"/>
    </xf>
    <xf numFmtId="0" fontId="10" fillId="2" borderId="1" xfId="1" applyFont="1" applyAlignment="1">
      <alignment horizontal="center" vertical="center" wrapText="1"/>
    </xf>
    <xf numFmtId="0" fontId="7" fillId="2" borderId="23" xfId="1" applyFont="1" applyBorder="1" applyAlignment="1">
      <alignment horizontal="center" vertical="center" wrapText="1"/>
    </xf>
    <xf numFmtId="0" fontId="7" fillId="2" borderId="24" xfId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0" fontId="7" fillId="3" borderId="15" xfId="1" applyFont="1" applyFill="1" applyBorder="1" applyAlignment="1">
      <alignment wrapText="1"/>
    </xf>
    <xf numFmtId="49" fontId="7" fillId="2" borderId="36" xfId="1" applyNumberFormat="1" applyFont="1" applyBorder="1" applyAlignment="1">
      <alignment horizontal="center" vertical="center" wrapText="1"/>
    </xf>
    <xf numFmtId="4" fontId="7" fillId="5" borderId="20" xfId="1" applyNumberFormat="1" applyFont="1" applyFill="1" applyBorder="1" applyAlignment="1">
      <alignment wrapText="1"/>
    </xf>
    <xf numFmtId="4" fontId="0" fillId="0" borderId="0" xfId="0" applyNumberFormat="1"/>
    <xf numFmtId="4" fontId="7" fillId="4" borderId="13" xfId="1" applyNumberFormat="1" applyFont="1" applyFill="1" applyBorder="1" applyAlignment="1">
      <alignment wrapText="1"/>
    </xf>
    <xf numFmtId="4" fontId="7" fillId="3" borderId="15" xfId="1" applyNumberFormat="1" applyFont="1" applyFill="1" applyBorder="1" applyAlignment="1">
      <alignment wrapText="1"/>
    </xf>
    <xf numFmtId="4" fontId="7" fillId="3" borderId="10" xfId="1" applyNumberFormat="1" applyFont="1" applyFill="1" applyBorder="1" applyAlignment="1">
      <alignment wrapText="1"/>
    </xf>
    <xf numFmtId="4" fontId="7" fillId="4" borderId="31" xfId="1" applyNumberFormat="1" applyFont="1" applyFill="1" applyBorder="1" applyAlignment="1">
      <alignment wrapText="1"/>
    </xf>
    <xf numFmtId="10" fontId="7" fillId="5" borderId="30" xfId="1" applyNumberFormat="1" applyFont="1" applyFill="1" applyBorder="1" applyAlignment="1">
      <alignment wrapText="1"/>
    </xf>
    <xf numFmtId="4" fontId="15" fillId="0" borderId="0" xfId="0" applyNumberFormat="1" applyFont="1"/>
    <xf numFmtId="10" fontId="16" fillId="4" borderId="34" xfId="1" applyNumberFormat="1" applyFont="1" applyFill="1" applyBorder="1" applyAlignment="1">
      <alignment horizontal="center" wrapText="1"/>
    </xf>
    <xf numFmtId="4" fontId="16" fillId="5" borderId="20" xfId="1" applyNumberFormat="1" applyFont="1" applyFill="1" applyBorder="1" applyAlignment="1">
      <alignment wrapText="1"/>
    </xf>
    <xf numFmtId="4" fontId="16" fillId="4" borderId="13" xfId="1" applyNumberFormat="1" applyFont="1" applyFill="1" applyBorder="1" applyAlignment="1">
      <alignment wrapText="1"/>
    </xf>
    <xf numFmtId="0" fontId="7" fillId="3" borderId="10" xfId="1" applyFont="1" applyFill="1" applyBorder="1" applyAlignment="1">
      <alignment horizontal="center" wrapText="1"/>
    </xf>
    <xf numFmtId="4" fontId="7" fillId="3" borderId="10" xfId="1" applyNumberFormat="1" applyFont="1" applyFill="1" applyBorder="1" applyAlignment="1">
      <alignment horizontal="center" wrapText="1"/>
    </xf>
    <xf numFmtId="4" fontId="7" fillId="0" borderId="10" xfId="1" applyNumberFormat="1" applyFont="1" applyFill="1" applyBorder="1" applyAlignment="1">
      <alignment wrapText="1"/>
    </xf>
    <xf numFmtId="4" fontId="7" fillId="0" borderId="3" xfId="1" applyNumberFormat="1" applyFont="1" applyFill="1" applyBorder="1" applyAlignment="1">
      <alignment wrapText="1"/>
    </xf>
    <xf numFmtId="0" fontId="17" fillId="0" borderId="10" xfId="0" applyFont="1" applyBorder="1"/>
    <xf numFmtId="9" fontId="7" fillId="3" borderId="15" xfId="1" applyNumberFormat="1" applyFont="1" applyFill="1" applyBorder="1" applyAlignment="1">
      <alignment horizontal="center" wrapText="1"/>
    </xf>
    <xf numFmtId="9" fontId="7" fillId="3" borderId="10" xfId="1" applyNumberFormat="1" applyFont="1" applyFill="1" applyBorder="1" applyAlignment="1">
      <alignment horizontal="center" wrapText="1"/>
    </xf>
    <xf numFmtId="4" fontId="10" fillId="3" borderId="10" xfId="1" applyNumberFormat="1" applyFont="1" applyFill="1" applyBorder="1" applyAlignment="1">
      <alignment wrapText="1"/>
    </xf>
    <xf numFmtId="4" fontId="7" fillId="5" borderId="20" xfId="1" applyNumberFormat="1" applyFont="1" applyFill="1" applyBorder="1" applyAlignment="1">
      <alignment horizontal="center" wrapText="1"/>
    </xf>
    <xf numFmtId="4" fontId="7" fillId="3" borderId="25" xfId="1" applyNumberFormat="1" applyFont="1" applyFill="1" applyBorder="1" applyAlignment="1">
      <alignment wrapText="1"/>
    </xf>
    <xf numFmtId="4" fontId="10" fillId="3" borderId="25" xfId="1" applyNumberFormat="1" applyFont="1" applyFill="1" applyBorder="1" applyAlignment="1">
      <alignment wrapText="1"/>
    </xf>
    <xf numFmtId="4" fontId="10" fillId="5" borderId="30" xfId="1" applyNumberFormat="1" applyFont="1" applyFill="1" applyBorder="1" applyAlignment="1">
      <alignment wrapText="1"/>
    </xf>
    <xf numFmtId="10" fontId="3" fillId="0" borderId="0" xfId="0" applyNumberFormat="1" applyFont="1"/>
    <xf numFmtId="10" fontId="10" fillId="3" borderId="25" xfId="1" applyNumberFormat="1" applyFont="1" applyFill="1" applyBorder="1" applyAlignment="1">
      <alignment horizontal="center" wrapText="1"/>
    </xf>
    <xf numFmtId="4" fontId="10" fillId="0" borderId="1" xfId="1" applyNumberFormat="1" applyFont="1" applyFill="1" applyAlignment="1">
      <alignment wrapText="1"/>
    </xf>
    <xf numFmtId="4" fontId="7" fillId="0" borderId="1" xfId="1" applyNumberFormat="1" applyFont="1" applyFill="1" applyAlignment="1">
      <alignment wrapText="1"/>
    </xf>
    <xf numFmtId="0" fontId="7" fillId="2" borderId="15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7" fillId="2" borderId="18" xfId="1" applyFont="1" applyBorder="1" applyAlignment="1">
      <alignment horizontal="center" vertical="center" wrapText="1"/>
    </xf>
    <xf numFmtId="0" fontId="7" fillId="2" borderId="22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0" fontId="7" fillId="2" borderId="17" xfId="1" applyFont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4" fontId="16" fillId="5" borderId="7" xfId="1" applyNumberFormat="1" applyFont="1" applyFill="1" applyBorder="1" applyAlignment="1">
      <alignment horizontal="center" wrapText="1"/>
    </xf>
    <xf numFmtId="4" fontId="16" fillId="5" borderId="5" xfId="1" applyNumberFormat="1" applyFont="1" applyFill="1" applyBorder="1" applyAlignment="1">
      <alignment horizontal="center" wrapText="1"/>
    </xf>
    <xf numFmtId="4" fontId="16" fillId="5" borderId="8" xfId="1" applyNumberFormat="1" applyFont="1" applyFill="1" applyBorder="1" applyAlignment="1">
      <alignment horizontal="center" wrapText="1"/>
    </xf>
    <xf numFmtId="49" fontId="7" fillId="2" borderId="14" xfId="1" applyNumberFormat="1" applyFont="1" applyBorder="1" applyAlignment="1">
      <alignment horizontal="center" vertical="center" wrapText="1"/>
    </xf>
    <xf numFmtId="49" fontId="7" fillId="2" borderId="35" xfId="1" applyNumberFormat="1" applyFont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wrapText="1"/>
    </xf>
    <xf numFmtId="0" fontId="7" fillId="5" borderId="28" xfId="1" applyFont="1" applyFill="1" applyBorder="1" applyAlignment="1">
      <alignment horizontal="center" wrapText="1"/>
    </xf>
    <xf numFmtId="0" fontId="7" fillId="5" borderId="29" xfId="1" applyFont="1" applyFill="1" applyBorder="1" applyAlignment="1">
      <alignment horizontal="center" wrapText="1"/>
    </xf>
    <xf numFmtId="0" fontId="7" fillId="3" borderId="37" xfId="1" applyFont="1" applyFill="1" applyBorder="1" applyAlignment="1">
      <alignment horizontal="center" wrapText="1"/>
    </xf>
    <xf numFmtId="0" fontId="7" fillId="3" borderId="38" xfId="1" applyFont="1" applyFill="1" applyBorder="1" applyAlignment="1">
      <alignment horizontal="center" wrapText="1"/>
    </xf>
    <xf numFmtId="0" fontId="7" fillId="3" borderId="13" xfId="1" applyFont="1" applyFill="1" applyBorder="1" applyAlignment="1">
      <alignment horizontal="center" wrapText="1"/>
    </xf>
    <xf numFmtId="0" fontId="7" fillId="3" borderId="39" xfId="1" applyFont="1" applyFill="1" applyBorder="1" applyAlignment="1">
      <alignment horizontal="center" wrapText="1"/>
    </xf>
    <xf numFmtId="0" fontId="7" fillId="4" borderId="32" xfId="1" applyFont="1" applyFill="1" applyBorder="1" applyAlignment="1">
      <alignment horizontal="left" vertical="top" wrapText="1"/>
    </xf>
    <xf numFmtId="0" fontId="7" fillId="4" borderId="33" xfId="1" applyFont="1" applyFill="1" applyBorder="1" applyAlignment="1">
      <alignment horizontal="left" vertical="top" wrapText="1"/>
    </xf>
    <xf numFmtId="0" fontId="7" fillId="4" borderId="31" xfId="1" applyFont="1" applyFill="1" applyBorder="1" applyAlignment="1">
      <alignment horizontal="left" vertical="top" wrapText="1"/>
    </xf>
    <xf numFmtId="49" fontId="7" fillId="2" borderId="19" xfId="1" applyNumberFormat="1" applyFont="1" applyBorder="1" applyAlignment="1">
      <alignment horizontal="center" vertical="center" wrapText="1"/>
    </xf>
    <xf numFmtId="0" fontId="7" fillId="2" borderId="16" xfId="1" applyFont="1" applyBorder="1" applyAlignment="1">
      <alignment horizontal="center" vertical="center" wrapText="1"/>
    </xf>
    <xf numFmtId="0" fontId="7" fillId="2" borderId="21" xfId="1" applyFont="1" applyBorder="1" applyAlignment="1">
      <alignment horizontal="center" vertical="center" wrapText="1"/>
    </xf>
    <xf numFmtId="4" fontId="10" fillId="3" borderId="37" xfId="1" applyNumberFormat="1" applyFont="1" applyFill="1" applyBorder="1" applyAlignment="1">
      <alignment horizontal="center" wrapText="1"/>
    </xf>
    <xf numFmtId="4" fontId="10" fillId="3" borderId="38" xfId="1" applyNumberFormat="1" applyFont="1" applyFill="1" applyBorder="1" applyAlignment="1">
      <alignment horizontal="center" wrapText="1"/>
    </xf>
    <xf numFmtId="4" fontId="10" fillId="3" borderId="13" xfId="1" applyNumberFormat="1" applyFont="1" applyFill="1" applyBorder="1" applyAlignment="1">
      <alignment horizontal="center" wrapText="1"/>
    </xf>
    <xf numFmtId="10" fontId="10" fillId="3" borderId="40" xfId="1" applyNumberFormat="1" applyFont="1" applyFill="1" applyBorder="1" applyAlignment="1">
      <alignment horizontal="center" wrapText="1"/>
    </xf>
    <xf numFmtId="10" fontId="10" fillId="3" borderId="41" xfId="1" applyNumberFormat="1" applyFont="1" applyFill="1" applyBorder="1" applyAlignment="1">
      <alignment horizontal="center" wrapText="1"/>
    </xf>
    <xf numFmtId="10" fontId="10" fillId="3" borderId="42" xfId="1" applyNumberFormat="1" applyFont="1" applyFill="1" applyBorder="1" applyAlignment="1">
      <alignment horizontal="center" wrapText="1"/>
    </xf>
    <xf numFmtId="4" fontId="7" fillId="3" borderId="39" xfId="1" applyNumberFormat="1" applyFont="1" applyFill="1" applyBorder="1" applyAlignment="1">
      <alignment horizontal="center" wrapText="1"/>
    </xf>
    <xf numFmtId="4" fontId="7" fillId="3" borderId="13" xfId="1" applyNumberFormat="1" applyFont="1" applyFill="1" applyBorder="1" applyAlignment="1">
      <alignment horizontal="center" wrapText="1"/>
    </xf>
    <xf numFmtId="10" fontId="10" fillId="3" borderId="43" xfId="1" applyNumberFormat="1" applyFont="1" applyFill="1" applyBorder="1" applyAlignment="1">
      <alignment horizontal="center" wrapText="1"/>
    </xf>
    <xf numFmtId="49" fontId="7" fillId="2" borderId="26" xfId="1" applyNumberFormat="1" applyFont="1" applyBorder="1" applyAlignment="1">
      <alignment horizontal="center"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J15" sqref="J15"/>
    </sheetView>
  </sheetViews>
  <sheetFormatPr defaultRowHeight="15" x14ac:dyDescent="0.25"/>
  <cols>
    <col min="1" max="1" width="16" customWidth="1"/>
    <col min="2" max="2" width="16.5703125" customWidth="1"/>
    <col min="3" max="3" width="17.42578125" customWidth="1"/>
    <col min="4" max="4" width="17.7109375" customWidth="1"/>
    <col min="5" max="7" width="16.42578125" customWidth="1"/>
    <col min="8" max="8" width="26.85546875" customWidth="1"/>
    <col min="9" max="9" width="17.5703125" customWidth="1"/>
  </cols>
  <sheetData>
    <row r="1" spans="1:11" ht="16.5" customHeight="1" x14ac:dyDescent="0.3">
      <c r="A1" s="7" t="s">
        <v>19</v>
      </c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ht="16.5" x14ac:dyDescent="0.3">
      <c r="A2" s="13"/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66" x14ac:dyDescent="0.3">
      <c r="A3" s="10" t="s">
        <v>9</v>
      </c>
      <c r="B3" s="12" t="s">
        <v>10</v>
      </c>
      <c r="C3" s="11" t="s">
        <v>8</v>
      </c>
      <c r="E3" s="2" t="s">
        <v>17</v>
      </c>
      <c r="F3" s="2"/>
      <c r="G3" s="2"/>
      <c r="H3" s="5"/>
      <c r="I3" s="5"/>
      <c r="J3" s="2"/>
      <c r="K3" s="2"/>
    </row>
    <row r="4" spans="1:11" ht="16.5" x14ac:dyDescent="0.3">
      <c r="A4" s="38">
        <v>263.86</v>
      </c>
      <c r="B4" s="39">
        <v>18957</v>
      </c>
      <c r="C4" s="50">
        <v>1617001.66</v>
      </c>
      <c r="E4" s="2"/>
      <c r="F4" s="2"/>
      <c r="G4" s="2"/>
      <c r="H4" s="5"/>
      <c r="I4" s="5"/>
      <c r="J4" s="2"/>
      <c r="K4" s="2"/>
    </row>
    <row r="5" spans="1:11" ht="16.5" x14ac:dyDescent="0.3">
      <c r="A5" s="5"/>
      <c r="B5" s="5"/>
      <c r="C5" s="5"/>
      <c r="D5" s="5"/>
      <c r="E5" s="5"/>
      <c r="F5" s="5"/>
      <c r="G5" s="5"/>
      <c r="H5" s="5"/>
      <c r="I5" s="5"/>
      <c r="J5" s="2"/>
      <c r="K5" s="2"/>
    </row>
    <row r="6" spans="1:11" ht="17.25" thickBot="1" x14ac:dyDescent="0.35">
      <c r="A6" s="5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71.25" customHeight="1" x14ac:dyDescent="0.3">
      <c r="A7" s="64" t="s">
        <v>7</v>
      </c>
      <c r="B7" s="52" t="s">
        <v>0</v>
      </c>
      <c r="C7" s="52" t="s">
        <v>1</v>
      </c>
      <c r="D7" s="77" t="s">
        <v>2</v>
      </c>
      <c r="E7" s="56" t="s">
        <v>11</v>
      </c>
      <c r="F7" s="57"/>
      <c r="G7" s="57"/>
      <c r="H7" s="52" t="s">
        <v>3</v>
      </c>
      <c r="I7" s="54" t="s">
        <v>12</v>
      </c>
      <c r="J7" s="2"/>
      <c r="K7" s="2"/>
    </row>
    <row r="8" spans="1:11" ht="66.75" thickBot="1" x14ac:dyDescent="0.35">
      <c r="A8" s="76"/>
      <c r="B8" s="53"/>
      <c r="C8" s="53"/>
      <c r="D8" s="78"/>
      <c r="E8" s="14" t="s">
        <v>13</v>
      </c>
      <c r="F8" s="14" t="s">
        <v>18</v>
      </c>
      <c r="G8" s="15" t="s">
        <v>4</v>
      </c>
      <c r="H8" s="53"/>
      <c r="I8" s="55"/>
      <c r="J8" s="2"/>
      <c r="K8" s="2"/>
    </row>
    <row r="9" spans="1:11" ht="16.5" x14ac:dyDescent="0.3">
      <c r="A9" s="64" t="s">
        <v>6</v>
      </c>
      <c r="B9" s="69">
        <v>6</v>
      </c>
      <c r="C9" s="23" t="s">
        <v>29</v>
      </c>
      <c r="D9" s="41">
        <v>1</v>
      </c>
      <c r="E9" s="28">
        <v>124104.34</v>
      </c>
      <c r="F9" s="28"/>
      <c r="G9" s="28">
        <f>E9+F9</f>
        <v>124104.34</v>
      </c>
      <c r="H9" s="79">
        <f>SUM(G9:G11)</f>
        <v>1099899.53</v>
      </c>
      <c r="I9" s="82">
        <f>H9/$E$18</f>
        <v>0.68020927696512079</v>
      </c>
      <c r="J9" s="2"/>
      <c r="K9" s="2"/>
    </row>
    <row r="10" spans="1:11" ht="16.5" x14ac:dyDescent="0.3">
      <c r="A10" s="65"/>
      <c r="B10" s="70"/>
      <c r="C10" s="40" t="s">
        <v>30</v>
      </c>
      <c r="D10" s="42" t="s">
        <v>36</v>
      </c>
      <c r="E10" s="29">
        <v>326099.3</v>
      </c>
      <c r="F10" s="29"/>
      <c r="G10" s="29">
        <f>E10+F10</f>
        <v>326099.3</v>
      </c>
      <c r="H10" s="80"/>
      <c r="I10" s="83"/>
      <c r="J10" s="2"/>
      <c r="K10" s="2"/>
    </row>
    <row r="11" spans="1:11" ht="16.5" x14ac:dyDescent="0.3">
      <c r="A11" s="65"/>
      <c r="B11" s="71"/>
      <c r="C11" s="9" t="s">
        <v>31</v>
      </c>
      <c r="D11" s="42" t="s">
        <v>37</v>
      </c>
      <c r="E11" s="29">
        <v>534443.23</v>
      </c>
      <c r="F11" s="43">
        <v>115252.66</v>
      </c>
      <c r="G11" s="43">
        <f t="shared" ref="G11:G15" si="0">E11+F11</f>
        <v>649695.89</v>
      </c>
      <c r="H11" s="81"/>
      <c r="I11" s="84"/>
      <c r="J11" s="2"/>
      <c r="K11" s="2"/>
    </row>
    <row r="12" spans="1:11" ht="16.5" x14ac:dyDescent="0.3">
      <c r="A12" s="65"/>
      <c r="B12" s="36">
        <v>1</v>
      </c>
      <c r="C12" s="9" t="s">
        <v>32</v>
      </c>
      <c r="D12" s="42">
        <v>1</v>
      </c>
      <c r="E12" s="29">
        <v>10368.450000000001</v>
      </c>
      <c r="F12" s="29"/>
      <c r="G12" s="29">
        <f t="shared" si="0"/>
        <v>10368.450000000001</v>
      </c>
      <c r="H12" s="37">
        <f>G12</f>
        <v>10368.450000000001</v>
      </c>
      <c r="I12" s="49">
        <f>H12/$E$18</f>
        <v>6.4121455509204622E-3</v>
      </c>
      <c r="J12" s="2"/>
      <c r="K12" s="2"/>
    </row>
    <row r="13" spans="1:11" ht="16.5" x14ac:dyDescent="0.3">
      <c r="A13" s="65"/>
      <c r="B13" s="36">
        <v>2</v>
      </c>
      <c r="C13" s="9" t="s">
        <v>33</v>
      </c>
      <c r="D13" s="36" t="s">
        <v>38</v>
      </c>
      <c r="E13" s="29">
        <v>165487.43</v>
      </c>
      <c r="F13" s="29"/>
      <c r="G13" s="29">
        <f t="shared" si="0"/>
        <v>165487.43</v>
      </c>
      <c r="H13" s="37">
        <f>G13</f>
        <v>165487.43</v>
      </c>
      <c r="I13" s="49">
        <f>H13/$E$18</f>
        <v>0.10234215220286169</v>
      </c>
      <c r="J13" s="2"/>
      <c r="K13" s="2"/>
    </row>
    <row r="14" spans="1:11" ht="16.5" x14ac:dyDescent="0.3">
      <c r="A14" s="65"/>
      <c r="B14" s="72">
        <v>3</v>
      </c>
      <c r="C14" s="9" t="s">
        <v>34</v>
      </c>
      <c r="D14" s="42">
        <v>1</v>
      </c>
      <c r="E14" s="29">
        <v>3343.2</v>
      </c>
      <c r="F14" s="29"/>
      <c r="G14" s="29">
        <f t="shared" si="0"/>
        <v>3343.2</v>
      </c>
      <c r="H14" s="85">
        <f>SUM(G14,G15)</f>
        <v>8781.0999999999985</v>
      </c>
      <c r="I14" s="87">
        <f>H14/$E$18</f>
        <v>5.4304829841671275E-3</v>
      </c>
      <c r="J14" s="2"/>
      <c r="K14" s="2"/>
    </row>
    <row r="15" spans="1:11" ht="16.5" x14ac:dyDescent="0.3">
      <c r="A15" s="65"/>
      <c r="B15" s="71"/>
      <c r="C15" s="9" t="s">
        <v>35</v>
      </c>
      <c r="D15" s="42">
        <v>1</v>
      </c>
      <c r="E15" s="29">
        <v>5437.9</v>
      </c>
      <c r="F15" s="29"/>
      <c r="G15" s="29">
        <f t="shared" si="0"/>
        <v>5437.9</v>
      </c>
      <c r="H15" s="86"/>
      <c r="I15" s="84"/>
      <c r="J15" s="48"/>
      <c r="K15" s="2"/>
    </row>
    <row r="16" spans="1:11" ht="17.25" thickBot="1" x14ac:dyDescent="0.35">
      <c r="A16" s="66" t="s">
        <v>22</v>
      </c>
      <c r="B16" s="67"/>
      <c r="C16" s="67"/>
      <c r="D16" s="68"/>
      <c r="E16" s="25">
        <f>SUM(E9:E15)</f>
        <v>1169283.8499999999</v>
      </c>
      <c r="F16" s="25">
        <f>SUM(F9:F15)</f>
        <v>115252.66</v>
      </c>
      <c r="G16" s="25">
        <f>SUM(G9:G15)</f>
        <v>1284536.5099999998</v>
      </c>
      <c r="H16" s="44">
        <f>SUM(H9:H15)</f>
        <v>1284536.51</v>
      </c>
      <c r="I16" s="31"/>
      <c r="J16" s="2"/>
      <c r="K16" s="2"/>
    </row>
    <row r="17" spans="1:11" ht="30" customHeight="1" x14ac:dyDescent="0.3">
      <c r="A17" s="17" t="s">
        <v>5</v>
      </c>
      <c r="B17" s="73" t="s">
        <v>15</v>
      </c>
      <c r="C17" s="74"/>
      <c r="D17" s="75"/>
      <c r="E17" s="35">
        <v>292320.07</v>
      </c>
      <c r="F17" s="27">
        <f>G17-E17</f>
        <v>40145.080000000016</v>
      </c>
      <c r="G17" s="27">
        <v>332465.15000000002</v>
      </c>
      <c r="H17" s="30"/>
      <c r="I17" s="33">
        <v>0.2</v>
      </c>
      <c r="J17" s="21"/>
      <c r="K17" s="2"/>
    </row>
    <row r="18" spans="1:11" ht="17.25" thickBot="1" x14ac:dyDescent="0.35">
      <c r="A18" s="58" t="s">
        <v>20</v>
      </c>
      <c r="B18" s="59"/>
      <c r="C18" s="59"/>
      <c r="D18" s="60"/>
      <c r="E18" s="61">
        <v>1617001.66</v>
      </c>
      <c r="F18" s="62"/>
      <c r="G18" s="62"/>
      <c r="H18" s="62"/>
      <c r="I18" s="63"/>
      <c r="J18" s="2"/>
      <c r="K18" s="2"/>
    </row>
    <row r="19" spans="1:11" ht="16.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s="1" customFormat="1" ht="18" x14ac:dyDescent="0.3">
      <c r="A20" s="3"/>
      <c r="B20" s="4"/>
      <c r="C20" s="4"/>
      <c r="D20" s="4"/>
      <c r="E20" s="4"/>
      <c r="F20" s="4"/>
      <c r="G20" s="4"/>
      <c r="H20" s="4"/>
      <c r="I20" s="4"/>
      <c r="J20" s="5"/>
      <c r="K20" s="5"/>
    </row>
    <row r="21" spans="1:11" s="1" customFormat="1" ht="18" x14ac:dyDescent="0.3">
      <c r="A21" s="3" t="s">
        <v>21</v>
      </c>
      <c r="B21" s="3"/>
      <c r="C21" s="4"/>
      <c r="D21" s="4"/>
      <c r="E21" s="4"/>
      <c r="F21" s="4"/>
      <c r="G21" s="4"/>
      <c r="H21" s="4"/>
      <c r="I21" s="4"/>
      <c r="J21" s="5"/>
      <c r="K21" s="5"/>
    </row>
    <row r="22" spans="1:11" s="1" customFormat="1" ht="18" x14ac:dyDescent="0.3">
      <c r="A22" s="3" t="s">
        <v>14</v>
      </c>
      <c r="B22" s="3"/>
      <c r="C22" s="3"/>
      <c r="D22" s="4"/>
      <c r="E22" s="4"/>
      <c r="F22" s="4"/>
      <c r="G22" s="4"/>
      <c r="H22" s="4"/>
      <c r="I22" s="4"/>
      <c r="J22" s="5"/>
      <c r="K22" s="5"/>
    </row>
    <row r="23" spans="1:11" s="1" customFormat="1" ht="18" x14ac:dyDescent="0.3">
      <c r="A23" s="3" t="s">
        <v>16</v>
      </c>
      <c r="B23" s="4"/>
      <c r="C23" s="4"/>
      <c r="D23" s="4"/>
      <c r="E23" s="4"/>
      <c r="F23" s="4"/>
      <c r="G23" s="4"/>
      <c r="H23" s="4"/>
      <c r="I23" s="4"/>
      <c r="J23" s="5"/>
      <c r="K23" s="5"/>
    </row>
    <row r="24" spans="1:11" s="1" customFormat="1" ht="16.5" x14ac:dyDescent="0.3">
      <c r="A24" s="22" t="s">
        <v>28</v>
      </c>
      <c r="B24" s="4"/>
      <c r="C24" s="4"/>
      <c r="D24" s="4"/>
      <c r="E24" s="4"/>
      <c r="F24" s="4"/>
      <c r="G24" s="4"/>
      <c r="H24" s="4"/>
      <c r="I24" s="4"/>
      <c r="J24" s="5"/>
      <c r="K24" s="5"/>
    </row>
    <row r="25" spans="1:11" s="1" customFormat="1" ht="18" x14ac:dyDescent="0.3">
      <c r="A25" s="3"/>
      <c r="B25" s="4"/>
      <c r="C25" s="4"/>
      <c r="D25" s="4"/>
      <c r="E25" s="4"/>
      <c r="F25" s="4"/>
      <c r="G25" s="4"/>
      <c r="H25" s="4"/>
      <c r="I25" s="4"/>
      <c r="J25" s="5"/>
      <c r="K25" s="5"/>
    </row>
    <row r="26" spans="1:11" s="1" customFormat="1" ht="16.5" x14ac:dyDescent="0.3">
      <c r="A26" s="6"/>
      <c r="B26" s="4"/>
      <c r="C26" s="4"/>
      <c r="D26" s="4"/>
      <c r="E26" s="4"/>
      <c r="F26" s="4"/>
      <c r="G26" s="4"/>
      <c r="H26" s="4"/>
      <c r="I26" s="4"/>
      <c r="J26" s="5"/>
      <c r="K26" s="5"/>
    </row>
    <row r="27" spans="1:11" ht="16.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9" spans="1:11" x14ac:dyDescent="0.25">
      <c r="E29" s="26"/>
    </row>
    <row r="32" spans="1:11" x14ac:dyDescent="0.25">
      <c r="C32" s="32"/>
    </row>
    <row r="33" spans="5:7" x14ac:dyDescent="0.25">
      <c r="E33" s="32"/>
      <c r="G33" s="26"/>
    </row>
  </sheetData>
  <mergeCells count="18">
    <mergeCell ref="H14:H15"/>
    <mergeCell ref="I14:I15"/>
    <mergeCell ref="H7:H8"/>
    <mergeCell ref="I7:I8"/>
    <mergeCell ref="E7:G7"/>
    <mergeCell ref="A18:D18"/>
    <mergeCell ref="E18:I18"/>
    <mergeCell ref="A9:A15"/>
    <mergeCell ref="A16:D16"/>
    <mergeCell ref="B9:B11"/>
    <mergeCell ref="B14:B15"/>
    <mergeCell ref="B17:D17"/>
    <mergeCell ref="A7:A8"/>
    <mergeCell ref="B7:B8"/>
    <mergeCell ref="C7:C8"/>
    <mergeCell ref="D7:D8"/>
    <mergeCell ref="H9:H11"/>
    <mergeCell ref="I9:I11"/>
  </mergeCells>
  <pageMargins left="0.7" right="0.7" top="0.75" bottom="1.5" header="0.3" footer="0.3"/>
  <pageSetup paperSize="9" scale="75" orientation="landscape" r:id="rId1"/>
  <ignoredErrors>
    <ignoredError sqref="A9 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613A-84E2-474D-AC61-7D1112B23419}">
  <dimension ref="A1:F21"/>
  <sheetViews>
    <sheetView workbookViewId="0">
      <selection activeCell="B5" sqref="B5"/>
    </sheetView>
  </sheetViews>
  <sheetFormatPr defaultRowHeight="15" x14ac:dyDescent="0.25"/>
  <cols>
    <col min="1" max="1" width="18.5703125" customWidth="1"/>
    <col min="2" max="2" width="19.140625" customWidth="1"/>
    <col min="3" max="3" width="18.85546875" customWidth="1"/>
    <col min="4" max="4" width="16.140625" customWidth="1"/>
    <col min="5" max="5" width="23.85546875" customWidth="1"/>
    <col min="6" max="6" width="22.7109375" customWidth="1"/>
  </cols>
  <sheetData>
    <row r="1" spans="1:6" ht="16.5" x14ac:dyDescent="0.3">
      <c r="A1" s="7" t="s">
        <v>23</v>
      </c>
      <c r="B1" s="5"/>
      <c r="C1" s="5"/>
      <c r="D1" s="5"/>
      <c r="E1" s="5"/>
      <c r="F1" s="5"/>
    </row>
    <row r="2" spans="1:6" ht="16.5" x14ac:dyDescent="0.3">
      <c r="A2" s="13"/>
      <c r="B2" s="5"/>
      <c r="C2" s="5"/>
      <c r="D2" s="5"/>
      <c r="E2" s="5"/>
      <c r="F2" s="5"/>
    </row>
    <row r="3" spans="1:6" ht="49.5" x14ac:dyDescent="0.3">
      <c r="A3" s="10" t="s">
        <v>9</v>
      </c>
      <c r="B3" s="12" t="s">
        <v>10</v>
      </c>
      <c r="C3" s="18" t="s">
        <v>24</v>
      </c>
      <c r="E3" s="2"/>
      <c r="F3" s="5"/>
    </row>
    <row r="4" spans="1:6" ht="16.5" x14ac:dyDescent="0.3">
      <c r="A4" s="38">
        <v>263.86</v>
      </c>
      <c r="B4" s="39">
        <v>18957</v>
      </c>
      <c r="C4" s="51">
        <v>45327.7</v>
      </c>
      <c r="E4" s="2"/>
      <c r="F4" s="5"/>
    </row>
    <row r="5" spans="1:6" ht="16.5" x14ac:dyDescent="0.3">
      <c r="A5" s="5"/>
      <c r="B5" s="5"/>
      <c r="C5" s="5"/>
      <c r="D5" s="5"/>
      <c r="E5" s="5"/>
      <c r="F5" s="5"/>
    </row>
    <row r="6" spans="1:6" ht="17.25" thickBot="1" x14ac:dyDescent="0.35">
      <c r="A6" s="5"/>
      <c r="B6" s="5"/>
      <c r="C6" s="5"/>
      <c r="D6" s="5"/>
      <c r="E6" s="5"/>
      <c r="F6" s="5"/>
    </row>
    <row r="7" spans="1:6" ht="83.25" thickBot="1" x14ac:dyDescent="0.3">
      <c r="A7" s="24" t="s">
        <v>7</v>
      </c>
      <c r="B7" s="19" t="s">
        <v>0</v>
      </c>
      <c r="C7" s="19" t="s">
        <v>1</v>
      </c>
      <c r="D7" s="19" t="s">
        <v>2</v>
      </c>
      <c r="E7" s="16" t="s">
        <v>25</v>
      </c>
      <c r="F7" s="20" t="s">
        <v>26</v>
      </c>
    </row>
    <row r="8" spans="1:6" ht="16.5" x14ac:dyDescent="0.3">
      <c r="A8" s="88" t="s">
        <v>6</v>
      </c>
      <c r="B8" s="69">
        <v>6</v>
      </c>
      <c r="C8" s="23" t="s">
        <v>29</v>
      </c>
      <c r="D8" s="41">
        <v>1</v>
      </c>
      <c r="E8" s="29"/>
      <c r="F8" s="45"/>
    </row>
    <row r="9" spans="1:6" ht="16.5" x14ac:dyDescent="0.3">
      <c r="A9" s="88"/>
      <c r="B9" s="70"/>
      <c r="C9" s="40" t="s">
        <v>30</v>
      </c>
      <c r="D9" s="42" t="s">
        <v>36</v>
      </c>
      <c r="E9" s="43">
        <v>45327.7</v>
      </c>
      <c r="F9" s="46">
        <v>45327.7</v>
      </c>
    </row>
    <row r="10" spans="1:6" ht="16.5" x14ac:dyDescent="0.3">
      <c r="A10" s="88"/>
      <c r="B10" s="71"/>
      <c r="C10" s="9" t="s">
        <v>31</v>
      </c>
      <c r="D10" s="42" t="s">
        <v>37</v>
      </c>
      <c r="E10" s="29"/>
      <c r="F10" s="45"/>
    </row>
    <row r="11" spans="1:6" ht="16.5" x14ac:dyDescent="0.3">
      <c r="A11" s="88"/>
      <c r="B11" s="36">
        <v>1</v>
      </c>
      <c r="C11" s="9" t="s">
        <v>32</v>
      </c>
      <c r="D11" s="42">
        <v>1</v>
      </c>
      <c r="E11" s="29"/>
      <c r="F11" s="45"/>
    </row>
    <row r="12" spans="1:6" ht="16.5" x14ac:dyDescent="0.3">
      <c r="A12" s="88"/>
      <c r="B12" s="36">
        <v>2</v>
      </c>
      <c r="C12" s="9" t="s">
        <v>33</v>
      </c>
      <c r="D12" s="36" t="s">
        <v>38</v>
      </c>
      <c r="E12" s="29"/>
      <c r="F12" s="45"/>
    </row>
    <row r="13" spans="1:6" ht="16.5" x14ac:dyDescent="0.3">
      <c r="A13" s="88"/>
      <c r="B13" s="72">
        <v>3</v>
      </c>
      <c r="C13" s="9" t="s">
        <v>34</v>
      </c>
      <c r="D13" s="42">
        <v>1</v>
      </c>
      <c r="E13" s="29"/>
      <c r="F13" s="45"/>
    </row>
    <row r="14" spans="1:6" ht="16.5" x14ac:dyDescent="0.3">
      <c r="A14" s="88"/>
      <c r="B14" s="71"/>
      <c r="C14" s="9" t="s">
        <v>35</v>
      </c>
      <c r="D14" s="42">
        <v>1</v>
      </c>
      <c r="E14" s="29"/>
      <c r="F14" s="45"/>
    </row>
    <row r="15" spans="1:6" ht="17.25" thickBot="1" x14ac:dyDescent="0.35">
      <c r="A15" s="66" t="s">
        <v>27</v>
      </c>
      <c r="B15" s="67"/>
      <c r="C15" s="67"/>
      <c r="D15" s="68"/>
      <c r="E15" s="34">
        <v>45327.7</v>
      </c>
      <c r="F15" s="47">
        <v>45327.7</v>
      </c>
    </row>
    <row r="16" spans="1:6" ht="16.5" x14ac:dyDescent="0.3">
      <c r="A16" s="2"/>
      <c r="B16" s="2"/>
      <c r="C16" s="2"/>
      <c r="D16" s="2"/>
      <c r="E16" s="2"/>
      <c r="F16" s="2"/>
    </row>
    <row r="17" spans="1:6" ht="18" x14ac:dyDescent="0.3">
      <c r="A17" s="3"/>
      <c r="B17" s="4"/>
      <c r="C17" s="4"/>
      <c r="D17" s="4"/>
      <c r="E17" s="4"/>
      <c r="F17" s="4"/>
    </row>
    <row r="18" spans="1:6" ht="18" x14ac:dyDescent="0.3">
      <c r="A18" s="3"/>
      <c r="B18" s="3"/>
      <c r="C18" s="4"/>
      <c r="D18" s="4"/>
      <c r="E18" s="4"/>
      <c r="F18" s="4"/>
    </row>
    <row r="19" spans="1:6" ht="18" x14ac:dyDescent="0.3">
      <c r="A19" s="3"/>
      <c r="B19" s="3"/>
      <c r="C19" s="3"/>
      <c r="D19" s="4"/>
      <c r="E19" s="4"/>
      <c r="F19" s="4"/>
    </row>
    <row r="20" spans="1:6" ht="18" x14ac:dyDescent="0.3">
      <c r="A20" s="3"/>
      <c r="B20" s="4"/>
      <c r="C20" s="4"/>
      <c r="D20" s="4"/>
      <c r="E20" s="4"/>
      <c r="F20" s="4"/>
    </row>
    <row r="21" spans="1:6" ht="17.25" x14ac:dyDescent="0.3">
      <c r="A21" s="8"/>
      <c r="B21" s="4"/>
      <c r="C21" s="4"/>
      <c r="D21" s="4"/>
      <c r="E21" s="4"/>
      <c r="F21" s="4"/>
    </row>
  </sheetData>
  <mergeCells count="4">
    <mergeCell ref="A15:D15"/>
    <mergeCell ref="A8:A14"/>
    <mergeCell ref="B8:B10"/>
    <mergeCell ref="B13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FEADR</vt:lpstr>
      <vt:lpstr>EURI</vt:lpstr>
      <vt:lpstr>FEADR!Print_Area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Mirela</cp:lastModifiedBy>
  <cp:lastPrinted>2022-10-10T09:52:37Z</cp:lastPrinted>
  <dcterms:created xsi:type="dcterms:W3CDTF">2016-01-12T11:18:24Z</dcterms:created>
  <dcterms:modified xsi:type="dcterms:W3CDTF">2022-10-10T09:54:06Z</dcterms:modified>
</cp:coreProperties>
</file>